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4E1AD84F-207C-C74B-95FA-D65C29F38109}" xr6:coauthVersionLast="47" xr6:coauthVersionMax="47" xr10:uidLastSave="{00000000-0000-0000-0000-000000000000}"/>
  <bookViews>
    <workbookView xWindow="0" yWindow="500" windowWidth="25600" windowHeight="13900" xr2:uid="{3EBA6067-6FAD-8240-9B91-A5552BF3C692}"/>
  </bookViews>
  <sheets>
    <sheet name="Sheet1" sheetId="1" r:id="rId1"/>
  </sheets>
  <definedNames>
    <definedName name="_xlnm.Print_Area" localSheetId="0">Sheet1!$A$17:$H$53</definedName>
    <definedName name="_xlnm.Print_Titles" localSheetId="0">Sheet1!$1:$16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4" i="1" l="1"/>
  <c r="A124" i="1"/>
  <c r="A125" i="1" s="1"/>
  <c r="A126" i="1" s="1"/>
  <c r="D118" i="1"/>
  <c r="A19" i="1"/>
  <c r="A20" i="1" s="1"/>
  <c r="A21" i="1" s="1"/>
  <c r="A22" i="1" s="1"/>
  <c r="A23" i="1" s="1"/>
  <c r="A24" i="1" s="1"/>
  <c r="H10" i="1"/>
  <c r="A25" i="1" l="1"/>
  <c r="A26" i="1" s="1"/>
  <c r="A27" i="1" s="1"/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l="1"/>
  <c r="A45" i="1" s="1"/>
  <c r="A46" i="1" s="1"/>
  <c r="A47" i="1" s="1"/>
  <c r="A48" i="1" s="1"/>
  <c r="A49" i="1" s="1"/>
  <c r="A50" i="1" s="1"/>
  <c r="A51" i="1" s="1"/>
  <c r="A52" i="1" s="1"/>
  <c r="A53" i="1" s="1"/>
  <c r="A56" i="1" s="1"/>
  <c r="A57" i="1" s="1"/>
  <c r="A58" i="1" l="1"/>
  <c r="A59" i="1" s="1"/>
  <c r="A60" i="1" s="1"/>
  <c r="A61" i="1" s="1"/>
  <c r="A62" i="1" s="1"/>
  <c r="A65" i="1" s="1"/>
  <c r="A66" i="1" s="1"/>
  <c r="A69" i="1" l="1"/>
  <c r="A72" i="1" s="1"/>
  <c r="A75" i="1" s="1"/>
  <c r="A76" i="1" s="1"/>
  <c r="A79" i="1" s="1"/>
  <c r="A80" i="1" s="1"/>
  <c r="A81" i="1" s="1"/>
  <c r="A84" i="1" s="1"/>
  <c r="A85" i="1" s="1"/>
  <c r="A86" i="1" s="1"/>
  <c r="A87" i="1" s="1"/>
  <c r="A88" i="1" s="1"/>
</calcChain>
</file>

<file path=xl/sharedStrings.xml><?xml version="1.0" encoding="utf-8"?>
<sst xmlns="http://schemas.openxmlformats.org/spreadsheetml/2006/main" count="235" uniqueCount="226">
  <si>
    <t>Asian</t>
  </si>
  <si>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</si>
  <si>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</si>
  <si>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</si>
  <si>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</si>
  <si>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</si>
  <si>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</si>
  <si>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</si>
  <si>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</si>
  <si>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</si>
  <si>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Churches, Synagogues, and Temples</t>
  </si>
  <si>
    <t>Run</t>
  </si>
  <si>
    <t>Miles</t>
  </si>
  <si>
    <t>   - Places Not Visited</t>
  </si>
  <si>
    <t>Parks, Gardens, Stadiums</t>
  </si>
  <si>
    <t>Schools and Universities</t>
  </si>
  <si>
    <t>Historic Houses and Museums</t>
  </si>
  <si>
    <t>Lagoons and Mountains</t>
  </si>
  <si>
    <t>Prisons</t>
  </si>
  <si>
    <t>Cemeteries</t>
  </si>
  <si>
    <t>Community Area Copenhagen, Denmark</t>
  </si>
  <si>
    <t>Santiago Calatrava, after a sculpture by Calatrava called Twisting Torso.</t>
  </si>
  <si>
    <t>Turning Torso Building - 54 Stories in Malmo, Sweden</t>
  </si>
  <si>
    <t>across the river from Copenhagen</t>
  </si>
  <si>
    <t>Frederik's Church Marmorkirken (Marble Church)</t>
  </si>
  <si>
    <t>1878-1894</t>
  </si>
  <si>
    <t>Ferdinand Meldahl.  1754 architect Nicolai Eigtved died, building stopped.</t>
  </si>
  <si>
    <t>10th Century - Originally a Viking fishing village.</t>
  </si>
  <si>
    <t>Horatio (Lord) Nelson defeated Denmark in the Battle of Copenhagen.</t>
  </si>
  <si>
    <t>Gammel Strand</t>
  </si>
  <si>
    <t>Borsen - Børsbygningen Copenhagen Stock Exchange</t>
  </si>
  <si>
    <t>Christian Frederik Hansen (1756–1845).</t>
  </si>
  <si>
    <t>Frue Pladspublic Square NE</t>
  </si>
  <si>
    <t>1397–1523 Kalmar Union created between Denmark, Norway and Sweden</t>
  </si>
  <si>
    <t>Became Capital of Denmark.</t>
  </si>
  <si>
    <t>Reformation in Denmark led by the Lutheran Christian III.</t>
  </si>
  <si>
    <t>Royal Danish Arsenal Museum (Danish War Museum)</t>
  </si>
  <si>
    <t>Trinitatis Complex</t>
  </si>
  <si>
    <t>Trinitatis Church of the Holy Trinity</t>
  </si>
  <si>
    <t>Rundetaarn (Round Tower) astronomical observatory &amp; library</t>
  </si>
  <si>
    <t>Hans van Steenwinckel the Younger.  1652 Library.  Christian IV client.</t>
  </si>
  <si>
    <t>Østervold Observatory (or Copenhagen University Observatory)</t>
  </si>
  <si>
    <t>Johan Daniel Herholdt.  All three built in the time of Christian IV</t>
  </si>
  <si>
    <t>22,000 of 65,000 died in the plague.</t>
  </si>
  <si>
    <t>Largest fire in the history of the city.  47% of medieval section destroyed.</t>
  </si>
  <si>
    <t>Fire destroyed much of the rest of the medieval part of the city.</t>
  </si>
  <si>
    <t>Højbro Plads (High Bridge Square)</t>
  </si>
  <si>
    <t>early 1200's</t>
  </si>
  <si>
    <t>Sankt Nikolaj Kirke (St. Nicholas Church) now an arts center</t>
  </si>
  <si>
    <t>Nytorv and Gammeltorv Squares and Copenhagen Court House</t>
  </si>
  <si>
    <t>Electricity</t>
  </si>
  <si>
    <t>Electric Trams</t>
  </si>
  <si>
    <t>Copenhagen Metro</t>
  </si>
  <si>
    <t>Københavns Hovedbanegård (Copenhagen Central Station)</t>
  </si>
  <si>
    <t>Bernstorffsgade 16–22 DK-1557</t>
  </si>
  <si>
    <t>Heinrich Wenck.  North entrance is nice.</t>
  </si>
  <si>
    <t xml:space="preserve">Ekvipagemestervej 10 1438 København K
</t>
  </si>
  <si>
    <t>2001-2004</t>
  </si>
  <si>
    <t>Operaen (Copenhagen Opera House). 1,700 seats.</t>
  </si>
  <si>
    <t>Nicolai Eigtved.</t>
  </si>
  <si>
    <t>Christiansborg Palace entrance</t>
  </si>
  <si>
    <t>Marmorbroen (The Marble Bridge) over Frederiksholm Canal</t>
  </si>
  <si>
    <t>Kayaking, running, swimming. Water 64.4-71.6 Degrees F. June-Sept.</t>
  </si>
  <si>
    <t>Largest.  South &amp; West Chapel ruins.  S-Train System</t>
  </si>
  <si>
    <t>Famous Residents:  Hans Christian Andersen, Soren Kierkegaard.</t>
  </si>
  <si>
    <t>Assistens Cemetery.   Most popular.</t>
  </si>
  <si>
    <t>Faelledparken.  Largest Park</t>
  </si>
  <si>
    <t>Dipylon - Carlsberg District &amp; Garden - Jacobsen House Brewery</t>
  </si>
  <si>
    <t xml:space="preserve">Copenhagen Central Fire Station </t>
  </si>
  <si>
    <t>Danish</t>
  </si>
  <si>
    <t>Other European</t>
  </si>
  <si>
    <t>Aftrican</t>
  </si>
  <si>
    <t>Nyhavn Canal - brightly colored townhouse 1600's</t>
  </si>
  <si>
    <t>Fire 1859</t>
  </si>
  <si>
    <t>Rebuilt 1882</t>
  </si>
  <si>
    <t>Vor Frelsers Kirke (Church of Our Saviour)</t>
  </si>
  <si>
    <t xml:space="preserve">Lambert van Haven.  1749-1752 Lauritz de Thurah external spiral staircase.  </t>
  </si>
  <si>
    <t>1683-1686</t>
  </si>
  <si>
    <t>Vilhelm Dahlerup &amp; Georg E.W. Møller.  2013 Restoration.</t>
  </si>
  <si>
    <t xml:space="preserve">   Royal Danish Theatre est. 1848</t>
  </si>
  <si>
    <t>Vilhelm Dahlerup</t>
  </si>
  <si>
    <t xml:space="preserve">   Charlottenborg Palace (Royal Danish Academy of Fine Arts)</t>
  </si>
  <si>
    <t>Kongens Nytorv Square</t>
  </si>
  <si>
    <t>Ewert Janssen.  Built for Ulrik Frederik Gyldenlove.</t>
  </si>
  <si>
    <t>Kongens Nytorv   Kongens Square established by Christian V.</t>
  </si>
  <si>
    <t xml:space="preserve">   Old Kiosk and Telephone Stand</t>
  </si>
  <si>
    <t>1st Public Telephone. Baroque Revival.  M-S 10 am to 8 pm.  Now a café.</t>
  </si>
  <si>
    <t xml:space="preserve">   Harsdorff House</t>
  </si>
  <si>
    <t>Caspar Frederik Harsdorff.  1999 Restored.</t>
  </si>
  <si>
    <t xml:space="preserve"> Lambert van Haven; 1763 Nicolas-Henri Jardin.  Built for Niels Juel.	</t>
  </si>
  <si>
    <t xml:space="preserve">   Thott (1750-1930) Mansion (now the French Embassy) </t>
  </si>
  <si>
    <t xml:space="preserve">   Hotel d'Angleterre est. 1755.</t>
  </si>
  <si>
    <t xml:space="preserve">   Magasin du Nord</t>
  </si>
  <si>
    <t>Kongens Nytorv 9</t>
  </si>
  <si>
    <t>Henri Glæsel &amp; Albert Jensen, Executive Architect Olaus Mynster</t>
  </si>
  <si>
    <t>Kongens Nytorv 18</t>
  </si>
  <si>
    <t>Hans Næss</t>
  </si>
  <si>
    <t xml:space="preserve">   Lihmes Gård</t>
  </si>
  <si>
    <t xml:space="preserve">   A.P. Moller-Maersk Group (Jullands-Posten)</t>
  </si>
  <si>
    <t>Kongens Nytorv 8</t>
  </si>
  <si>
    <t>Maersk built the building and was here until 1979.</t>
  </si>
  <si>
    <t>Great Northern here until 2008.</t>
  </si>
  <si>
    <t>   Great Northern Telegraph Company</t>
  </si>
  <si>
    <t>Kongens Nytorv 26</t>
  </si>
  <si>
    <t>Kongens Nytorv 34</t>
  </si>
  <si>
    <t>Kongens Nytorv 1</t>
  </si>
  <si>
    <t>Kongens Nytorv 5</t>
  </si>
  <si>
    <t>Kongens Nytorv 4</t>
  </si>
  <si>
    <t>Kongens Nytorv 13</t>
  </si>
  <si>
    <t>Kommunehospital (Copenhagen Municipal Hospital)</t>
  </si>
  <si>
    <t>J. C. Jacobsen (Carlsburg) funded </t>
  </si>
  <si>
    <t xml:space="preserve">Frederiksgade 4, 1265 </t>
  </si>
  <si>
    <t>H. C. Andersens Blvd. 22, 1553</t>
  </si>
  <si>
    <t>Nyhavn Canal</t>
  </si>
  <si>
    <t>Lorentz &amp; Hans van Steenwinckel the Younger.  Renovated 1745 &amp; 1855.</t>
  </si>
  <si>
    <t>2 Børsgade. Housed here until 1974.</t>
  </si>
  <si>
    <t xml:space="preserve">Christiansborg Slotsplads 1, 1218 </t>
  </si>
  <si>
    <t>Christiansborg Palace and Chapel (now Danish Parliament)</t>
  </si>
  <si>
    <t>Rebuilt 1907-1928. Elias David Hausser, Christian Frederik Hansen,</t>
  </si>
  <si>
    <t>Amalienborg Slotsplads 5, 1257</t>
  </si>
  <si>
    <t>Nicolai Eigtved.  King Christian VII, Christian VIII, Frederick VIII, Christian IX</t>
  </si>
  <si>
    <t>Amalienborg Palace  4 mansions.</t>
  </si>
  <si>
    <t>3 rectangular Lakes to the NW</t>
  </si>
  <si>
    <t>after 1523</t>
  </si>
  <si>
    <t>The Lakes - originally one stream</t>
  </si>
  <si>
    <t>enlarged &amp; used as a protective moat &amp; then from 1705 to 1959, a resevoir.</t>
  </si>
  <si>
    <t>No. 48: Kunstforeningen</t>
  </si>
  <si>
    <t>Oldest house on Gammel Strand.</t>
  </si>
  <si>
    <t>Øresund Bridge 8 km (5m) and Drogden Tunnel 4 km (2.5m)</t>
  </si>
  <si>
    <t>Jørgen Nissen &amp; Klaus Falbe Hansen. Cable Stayed Bridge. </t>
  </si>
  <si>
    <t>Bertel Lange &amp; Hans van Steenwinckel the Younger.  Built King Christian IV</t>
  </si>
  <si>
    <t>Øster Voldgade 4A, 1350</t>
  </si>
  <si>
    <t>University of Copenhagen (est. 1479) Main Building</t>
  </si>
  <si>
    <t>Church of Our Lady  Copenhagen Cathedral  Vor Frue Kirke</t>
  </si>
  <si>
    <t>Christian Frederik Hansen (1756–1845).   Established 1187.</t>
  </si>
  <si>
    <t xml:space="preserve">Nørregade 8, 1165 </t>
  </si>
  <si>
    <t>14 Krystalgade</t>
  </si>
  <si>
    <t>University of Copenhagen Library</t>
  </si>
  <si>
    <t>Johan Daniel Herholdt.  Cast iron structural system.</t>
  </si>
  <si>
    <t>Hovedbygningen</t>
  </si>
  <si>
    <t>Isted Lion.  Christian IV Arsenal.</t>
  </si>
  <si>
    <t xml:space="preserve">Tøjhusgade 3, 1220 </t>
  </si>
  <si>
    <t>Købmagergade 52</t>
  </si>
  <si>
    <t xml:space="preserve">Gl. Hovedvagt, Kastellet 1, 2100 </t>
  </si>
  <si>
    <t>Kastellet (The Citidel) Fort - Barracks &amp; Gates - Henrik Ruise</t>
  </si>
  <si>
    <t xml:space="preserve">1663 - South Side - King's Gate, North Side - Norway Gate.  </t>
  </si>
  <si>
    <t>1200 København K</t>
  </si>
  <si>
    <t>Nikolaj Plads 10, 1067</t>
  </si>
  <si>
    <t>House number 9.  H. C. Andersen Museum at number 20.</t>
  </si>
  <si>
    <t>Statue of Absalon(1128-1201) warrior-bishop &amp; founder of Copenhagen.</t>
  </si>
  <si>
    <t>1450 Nytorv Square</t>
  </si>
  <si>
    <t>Rådhuspladsen 1, 1553</t>
  </si>
  <si>
    <t>Martin Nyrop.  See inside.</t>
  </si>
  <si>
    <t xml:space="preserve">Edvard Glæsel landscape architect </t>
  </si>
  <si>
    <t xml:space="preserve">Frederiksberg Palace &amp; Gardens - romantic landscape park.  </t>
  </si>
  <si>
    <t>3 different architects - original building plus 2 extensions.  1703 Gardens.</t>
  </si>
  <si>
    <t>Roskildevej 28 A, 2000 Frederiksberg</t>
  </si>
  <si>
    <t>Copenhagen Zoo est. 1859 - Elephant House</t>
  </si>
  <si>
    <t>Norman Foster.  1905 Wooden Observation Tower 142.7 ft.</t>
  </si>
  <si>
    <t>.3m W of Frederiksberg Palace</t>
  </si>
  <si>
    <t>Gemini Residence - 2 soybean storage silos converted into apts.</t>
  </si>
  <si>
    <t>Ny Carlsberg Vej 103-101, 2000</t>
  </si>
  <si>
    <t>Dantes Plads 7, 1556</t>
  </si>
  <si>
    <t>Vilhelm Dahlerup, Hack Kampmann (1906), Henning Larsen (1996)</t>
  </si>
  <si>
    <t>Ny Carlsberg Glyptotek &amp; Garden - Art Museum $Carl Jacobsen</t>
  </si>
  <si>
    <t>Notable People:  Hans Christian Andersen, Carl(sburg Beer) Jacobsen (1842–1914). Søren Kierkegaard, Jørn Utzon (Sydney Opera House architect)</t>
  </si>
  <si>
    <t>Frederik's Hospital - 1910 closed.  (Designmuseum Denmark)</t>
  </si>
  <si>
    <t>68 Bredgade </t>
  </si>
  <si>
    <t>Nicolai Eigtved &amp; Lauritz de Thurah.  1926 DesignMuseum opened here.</t>
  </si>
  <si>
    <t>Bag Rådhuset 3, 1550</t>
  </si>
  <si>
    <t>Copenhagen Police Headquarters (Try to enter inner courtyard)</t>
  </si>
  <si>
    <t>Hack Kampmann &amp; Aage Rafn - Circular Courtyard, walls. 44 Doric columns.</t>
  </si>
  <si>
    <t>Ludvig Fenger.  1687 King Christian V est. Royal Copenhagen Fire Dept.</t>
  </si>
  <si>
    <t>Frederiksborg Slot, 3400 Hillerød</t>
  </si>
  <si>
    <t>Vestre Kirkegårds Allé 15, 2450</t>
  </si>
  <si>
    <t xml:space="preserve">Kapelvej 2, 2200 </t>
  </si>
  <si>
    <t>29 Sankt Annæ Gade 29 </t>
  </si>
  <si>
    <t>Hans Christian Hansen (1803–1883). Closed 1999.</t>
  </si>
  <si>
    <t>Øster Farimagsgade 2B, 1353</t>
  </si>
  <si>
    <t>Øster Farimagsgade 7, 1353</t>
  </si>
  <si>
    <t>... cast in gilded lead by Abraham-Cesar Lmoureux. 1939 Recast in Bronze.</t>
  </si>
  <si>
    <t>1688 Equestrian Statue Christian V…</t>
  </si>
  <si>
    <t>Palm House, U. of Copenhagen Botanical Garden, Conservatory.</t>
  </si>
  <si>
    <t xml:space="preserve">Rosenborg Castle </t>
  </si>
  <si>
    <t>King's Garden - Copenhagen's oldest, most visited park</t>
  </si>
  <si>
    <t>1868 Copenhagen's old fortification ring decommissioned; parks created.</t>
  </si>
  <si>
    <t xml:space="preserve">Øster Voldgade 4A, 1307 </t>
  </si>
  <si>
    <t>Nørre Voldgade 1, 1358</t>
  </si>
  <si>
    <t>Stockholmsgade 20, 2100</t>
  </si>
  <si>
    <t>Orsteds Park</t>
  </si>
  <si>
    <t>Ostre Anlaeg</t>
  </si>
  <si>
    <t>King Christian IV established the Garden</t>
  </si>
  <si>
    <t>DK, Studiestraede 61, Cpenhagen</t>
  </si>
  <si>
    <t>Tivoli von Kopenhagen (Tivoli Gardens)  H.C. Andersen Castle</t>
  </si>
  <si>
    <t xml:space="preserve">Vilhelm Klein.  1914 Wooden Roller Coaster.  </t>
  </si>
  <si>
    <t>2.1 Miles N of Hotel</t>
  </si>
  <si>
    <t>12.2 Miles, 22 mins. SW from Hotel to Malmo, Sweden</t>
  </si>
  <si>
    <t>Islands Brygge 32A, 2300 1.6 Miles Walk S of Hotel</t>
  </si>
  <si>
    <t>Vestre Cemetery (Western Cemetery) 2.1 Miles SW of Hotel</t>
  </si>
  <si>
    <t>6 Mitchellsgade .7 Miles SSE of Hotel</t>
  </si>
  <si>
    <t>Copenhagen Public Bath House (Ascot Hotel est. early 1970's)</t>
  </si>
  <si>
    <t>Gotfred Tvede &amp; Valdemar Schmidt.  Built by Dr. Hjær.  King Bed, breakfast.</t>
  </si>
  <si>
    <t>.6 miles North from Hotel:</t>
  </si>
  <si>
    <t>.4 miles North from Round Tower:</t>
  </si>
  <si>
    <t>.3 miles North East from Nyhavn to Ofelia Beach to view:</t>
  </si>
  <si>
    <t>1.1 miles NNE from Hotel to:</t>
  </si>
  <si>
    <t>1.3 miles SE from Hotel to:</t>
  </si>
  <si>
    <t>Islands Brygge 20, 2300 .3 m SW to:</t>
  </si>
  <si>
    <t>2 miles W from Hotel to:</t>
  </si>
  <si>
    <t>Hans van Steenwinckel Younger, Leonhard Blasius, &amp; Albertus Mathiesen.</t>
  </si>
  <si>
    <t>Burned down, 300 ft. tall tower survived.  1912 Church Hans C. Amberg.</t>
  </si>
  <si>
    <t xml:space="preserve">Edvard Eriksen.   1837 Fairy Tale by Hans Christian Andersen. </t>
  </si>
  <si>
    <t>The Little Mermaid (statue).   Carl Jacobsen son of Carlsberg fndr</t>
  </si>
  <si>
    <t>Langelinie promenade. …commissnd</t>
  </si>
  <si>
    <t xml:space="preserve">Henning Larsen. Mærsk (ships) Mc-Kinney Møller gifted cost $370m to city.  </t>
  </si>
  <si>
    <t>Havneparken - Harbour Public Bath - 1978 Proposal.</t>
  </si>
  <si>
    <t>Julien de Smedt &amp; Bjarke Ingels. 1984 1 hectare, 1995 2.8 hectares added.</t>
  </si>
  <si>
    <t>MVRDV. 1963 Silos 42m hi, 25m wide, 8 floors, Bryggebroen - Ped Bridge.</t>
  </si>
  <si>
    <t>Dipylon (double gate) by Vilhelm Dahlerup.  New City District in developmnt.</t>
  </si>
  <si>
    <t xml:space="preserve">Amager Strandpark (Amager Beach Park) 4.6 Miles, 16 mins </t>
  </si>
  <si>
    <t>Amager Island. ...SE of Hotel</t>
  </si>
  <si>
    <t>Frederiksborg Castle 1599-1620 (Danish Museum Nat'l History)</t>
  </si>
  <si>
    <t>Ferdinand Meldahl from original plans.  Rebuilt by Nat'l Subscription…</t>
  </si>
  <si>
    <t xml:space="preserve">         ...Gov't money &amp; money donated by J.C. Jacobsen (Carlsberg founder). </t>
  </si>
  <si>
    <t xml:space="preserve">        35 Mins, 25 miles, NNW of Hotel.</t>
  </si>
  <si>
    <t>Copenhagen City Hall - pass thru middle of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</si>
</sst>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3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  <font>
      <sz val="16"/>
      <color rgb="FF222222"/>
      <name val="Arial"/>
      <family val="2"/>
    </font>
    <font>
      <b/>
      <u/>
      <sz val="16"/>
      <color rgb="FF000000"/>
      <name val="Arial"/>
      <family val="2"/>
    </font>
    <font>
      <b/>
      <sz val="16"/>
      <color rgb="FF000000"/>
      <name val="Arial"/>
      <family val="2"/>
    </font>
    <font>
      <sz val="16"/>
      <color rgb="FF2021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6" fontId="6" fillId="0" borderId="0" xfId="0" applyNumberFormat="1" applyFont="1"/>
    <xf numFmtId="10" fontId="6" fillId="0" borderId="0" xfId="0" applyNumberFormat="1" applyFont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9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top"/>
    </xf>
    <xf numFmtId="0" fontId="11" fillId="0" borderId="0" xfId="0" applyFont="1"/>
    <xf numFmtId="0" fontId="10" fillId="0" borderId="0" xfId="0" applyFont="1"/>
    <xf numFmtId="3" fontId="6" fillId="0" borderId="0" xfId="0" applyNumberFormat="1" applyFont="1"/>
    <xf numFmtId="6" fontId="2" fillId="0" borderId="0" xfId="0" applyNumberFormat="1" applyFont="1" applyAlignment="1">
      <alignment horizontal="left"/>
    </xf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30E9F-F5C3-A44F-B793-E4F7A00CFBC5}">
  <sheetPr>
    <pageSetUpPr fitToPage="1"/>
  </sheetPr>
  <dimension ref="A1:H126"/>
  <sheetViews>
    <sheetView tabSelected="1" topLeftCell="A41" zoomScale="95" zoomScaleNormal="95" workbookViewId="0">
      <selection activeCell="B54" sqref="B54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0.5" customWidth="1"/>
    <col min="4" max="4" width="46" customWidth="1"/>
    <col min="5" max="5" width="15.33203125" customWidth="1"/>
    <col min="6" max="6" width="16.5" customWidth="1"/>
    <col min="7" max="7" width="20.5" customWidth="1"/>
    <col min="8" max="8" width="70.6640625" customWidth="1"/>
  </cols>
  <sheetData>
    <row r="1" spans="1:8" ht="30" x14ac:dyDescent="0.3">
      <c r="B1" s="1" t="s">
        <v>20</v>
      </c>
      <c r="C1" s="2"/>
      <c r="D1" s="2"/>
      <c r="E1" s="2"/>
      <c r="F1" s="2"/>
      <c r="G1" s="2"/>
      <c r="H1" s="3"/>
    </row>
    <row r="2" spans="1:8" ht="30" x14ac:dyDescent="0.3">
      <c r="A2" s="1"/>
      <c r="B2" s="2"/>
      <c r="C2" s="2"/>
      <c r="D2" s="2"/>
      <c r="E2" s="2"/>
      <c r="F2" s="2"/>
      <c r="G2" s="2"/>
      <c r="H2" s="3"/>
    </row>
    <row r="3" spans="1:8" ht="20" x14ac:dyDescent="0.2">
      <c r="A3" s="4" t="s">
        <v>27</v>
      </c>
      <c r="B3" s="4"/>
      <c r="C3" s="4"/>
      <c r="D3" s="4"/>
      <c r="E3" s="5">
        <v>1950</v>
      </c>
      <c r="F3" s="6">
        <v>129695</v>
      </c>
      <c r="G3" s="7" t="s">
        <v>69</v>
      </c>
      <c r="H3" s="8">
        <v>0.73699999999999999</v>
      </c>
    </row>
    <row r="4" spans="1:8" ht="20" x14ac:dyDescent="0.2">
      <c r="A4" s="4">
        <v>1416</v>
      </c>
      <c r="B4" s="4" t="s">
        <v>34</v>
      </c>
      <c r="D4" s="4"/>
      <c r="E4" s="5">
        <v>1880</v>
      </c>
      <c r="F4" s="6">
        <v>234850</v>
      </c>
      <c r="G4" s="5" t="s">
        <v>70</v>
      </c>
      <c r="H4" s="8">
        <v>0.129</v>
      </c>
    </row>
    <row r="5" spans="1:8" ht="20" x14ac:dyDescent="0.2">
      <c r="A5" s="4" t="s">
        <v>33</v>
      </c>
      <c r="D5" s="4"/>
      <c r="E5" s="5">
        <v>1911</v>
      </c>
      <c r="F5" s="6">
        <v>462161</v>
      </c>
      <c r="G5" s="5" t="s">
        <v>0</v>
      </c>
      <c r="H5" s="9">
        <v>8.2000000000000003E-2</v>
      </c>
    </row>
    <row r="6" spans="1:8" ht="20" x14ac:dyDescent="0.2">
      <c r="A6" s="4">
        <v>1536</v>
      </c>
      <c r="B6" s="4" t="s">
        <v>35</v>
      </c>
      <c r="D6" s="4"/>
      <c r="E6" s="5">
        <v>1950</v>
      </c>
      <c r="F6" s="6">
        <v>768105</v>
      </c>
      <c r="G6" s="5" t="s">
        <v>71</v>
      </c>
      <c r="H6" s="9">
        <v>0.03</v>
      </c>
    </row>
    <row r="7" spans="1:8" ht="20" x14ac:dyDescent="0.2">
      <c r="A7" s="4">
        <v>1711</v>
      </c>
      <c r="B7" s="4" t="s">
        <v>43</v>
      </c>
      <c r="C7" s="4"/>
      <c r="D7" s="4"/>
      <c r="E7" s="5">
        <v>1980</v>
      </c>
      <c r="F7" s="6">
        <v>498850</v>
      </c>
      <c r="G7" s="5" t="s">
        <v>1</v>
      </c>
      <c r="H7" s="9">
        <v>2.1999999999999999E-2</v>
      </c>
    </row>
    <row r="8" spans="1:8" ht="20" x14ac:dyDescent="0.2">
      <c r="A8" s="4">
        <v>1728</v>
      </c>
      <c r="B8" s="4" t="s">
        <v>44</v>
      </c>
      <c r="C8" s="4"/>
      <c r="D8" s="4"/>
      <c r="E8" s="10">
        <v>2022</v>
      </c>
      <c r="F8" s="26">
        <v>644431</v>
      </c>
      <c r="G8" s="5"/>
      <c r="H8" s="9"/>
    </row>
    <row r="9" spans="1:8" ht="20" x14ac:dyDescent="0.2">
      <c r="A9" s="4">
        <v>1795</v>
      </c>
      <c r="B9" s="4" t="s">
        <v>45</v>
      </c>
      <c r="C9" s="4"/>
      <c r="D9" s="4"/>
      <c r="E9" s="5"/>
      <c r="F9" s="4"/>
      <c r="G9" s="4"/>
      <c r="H9" s="9"/>
    </row>
    <row r="10" spans="1:8" ht="20" x14ac:dyDescent="0.2">
      <c r="A10" s="4">
        <v>1801</v>
      </c>
      <c r="B10" s="4" t="s">
        <v>28</v>
      </c>
      <c r="C10" s="5"/>
      <c r="D10" s="4"/>
      <c r="E10" s="10" t="s">
        <v>2</v>
      </c>
      <c r="F10" s="11"/>
      <c r="G10" s="5" t="s">
        <v>3</v>
      </c>
      <c r="H10" s="12">
        <f>SUM(H3:H9)</f>
        <v>1</v>
      </c>
    </row>
    <row r="11" spans="1:8" ht="20" x14ac:dyDescent="0.2">
      <c r="A11" s="4">
        <v>1892</v>
      </c>
      <c r="B11" s="4" t="s">
        <v>50</v>
      </c>
      <c r="C11" s="5"/>
      <c r="D11" s="4"/>
      <c r="E11" s="10"/>
      <c r="F11" s="11"/>
      <c r="G11" s="5"/>
      <c r="H11" s="12"/>
    </row>
    <row r="12" spans="1:8" ht="20" x14ac:dyDescent="0.2">
      <c r="A12" s="4">
        <v>1897</v>
      </c>
      <c r="B12" s="4" t="s">
        <v>51</v>
      </c>
      <c r="C12" s="5" t="s">
        <v>165</v>
      </c>
      <c r="D12" s="4"/>
      <c r="E12" s="10"/>
      <c r="F12" s="11"/>
      <c r="G12" s="5"/>
      <c r="H12" s="12"/>
    </row>
    <row r="13" spans="1:8" ht="20" x14ac:dyDescent="0.2">
      <c r="A13" s="4">
        <v>2002</v>
      </c>
      <c r="B13" s="4" t="s">
        <v>52</v>
      </c>
      <c r="C13" s="5"/>
      <c r="D13" s="4"/>
      <c r="E13" s="10"/>
      <c r="F13" s="11"/>
      <c r="G13" s="5"/>
      <c r="H13" s="12"/>
    </row>
    <row r="14" spans="1:8" ht="20" x14ac:dyDescent="0.2">
      <c r="A14" s="13"/>
      <c r="B14" s="13"/>
      <c r="C14" s="13"/>
      <c r="D14" s="13"/>
      <c r="E14" s="14" t="s">
        <v>4</v>
      </c>
      <c r="F14" s="14"/>
      <c r="G14" s="13"/>
      <c r="H14" s="4"/>
    </row>
    <row r="15" spans="1:8" ht="20" x14ac:dyDescent="0.2">
      <c r="A15" s="13"/>
      <c r="B15" s="15" t="s">
        <v>5</v>
      </c>
      <c r="C15" s="15"/>
      <c r="D15" s="15" t="s">
        <v>6</v>
      </c>
      <c r="E15" s="15" t="s">
        <v>7</v>
      </c>
      <c r="F15" s="15" t="s">
        <v>8</v>
      </c>
      <c r="G15" s="15" t="s">
        <v>9</v>
      </c>
      <c r="H15" s="4"/>
    </row>
    <row r="16" spans="1:8" ht="10" customHeight="1" x14ac:dyDescent="0.2">
      <c r="A16" s="13"/>
      <c r="H16" s="4"/>
    </row>
    <row r="17" spans="1:8" ht="20" x14ac:dyDescent="0.2">
      <c r="A17" s="13"/>
      <c r="B17" s="13" t="s">
        <v>200</v>
      </c>
      <c r="C17" s="15"/>
      <c r="D17" s="13" t="s">
        <v>192</v>
      </c>
      <c r="E17" s="13">
        <v>1901</v>
      </c>
      <c r="F17" s="13">
        <v>1903</v>
      </c>
      <c r="G17" s="13" t="s">
        <v>201</v>
      </c>
      <c r="H17" s="4"/>
    </row>
    <row r="18" spans="1:8" ht="20" x14ac:dyDescent="0.2">
      <c r="A18" s="13">
        <v>1</v>
      </c>
      <c r="B18" s="13" t="s">
        <v>189</v>
      </c>
      <c r="D18" s="4" t="s">
        <v>187</v>
      </c>
      <c r="E18" s="17">
        <v>1879</v>
      </c>
      <c r="F18" s="13"/>
      <c r="G18" s="4" t="s">
        <v>185</v>
      </c>
    </row>
    <row r="19" spans="1:8" ht="20" x14ac:dyDescent="0.2">
      <c r="A19" s="13">
        <f>1+A18</f>
        <v>2</v>
      </c>
      <c r="B19" s="13" t="s">
        <v>124</v>
      </c>
      <c r="C19" s="13"/>
      <c r="D19" s="13" t="s">
        <v>122</v>
      </c>
      <c r="F19" s="17" t="s">
        <v>123</v>
      </c>
      <c r="G19" s="13" t="s">
        <v>125</v>
      </c>
      <c r="H19" s="4"/>
    </row>
    <row r="20" spans="1:8" ht="20" x14ac:dyDescent="0.2">
      <c r="A20" s="13">
        <f t="shared" ref="A20:A25" si="0">1+A19</f>
        <v>3</v>
      </c>
      <c r="B20" s="4" t="s">
        <v>109</v>
      </c>
      <c r="C20" s="4"/>
      <c r="D20" s="4" t="s">
        <v>178</v>
      </c>
      <c r="E20" s="17">
        <v>1859</v>
      </c>
      <c r="F20" s="4">
        <v>1863</v>
      </c>
      <c r="G20" s="13" t="s">
        <v>177</v>
      </c>
      <c r="H20" s="4"/>
    </row>
    <row r="21" spans="1:8" ht="20" x14ac:dyDescent="0.2">
      <c r="A21" s="13">
        <f t="shared" si="0"/>
        <v>4</v>
      </c>
      <c r="B21" s="4" t="s">
        <v>182</v>
      </c>
      <c r="C21" s="4"/>
      <c r="D21" s="4" t="s">
        <v>179</v>
      </c>
      <c r="E21" s="4">
        <v>1871</v>
      </c>
      <c r="F21" s="4">
        <v>1874</v>
      </c>
      <c r="G21" s="4" t="s">
        <v>110</v>
      </c>
      <c r="H21" s="4"/>
    </row>
    <row r="22" spans="1:8" ht="20" x14ac:dyDescent="0.2">
      <c r="A22" s="13">
        <f t="shared" si="0"/>
        <v>5</v>
      </c>
      <c r="B22" s="13" t="s">
        <v>190</v>
      </c>
      <c r="D22" s="4" t="s">
        <v>188</v>
      </c>
      <c r="E22" s="17">
        <v>1872</v>
      </c>
      <c r="F22" s="4"/>
      <c r="G22" s="4" t="s">
        <v>185</v>
      </c>
    </row>
    <row r="23" spans="1:8" ht="20" x14ac:dyDescent="0.2">
      <c r="A23" s="13">
        <f t="shared" si="0"/>
        <v>6</v>
      </c>
      <c r="B23" s="13" t="s">
        <v>144</v>
      </c>
      <c r="D23" s="4" t="s">
        <v>143</v>
      </c>
      <c r="E23" s="17"/>
      <c r="F23" s="17">
        <v>1664</v>
      </c>
      <c r="G23" s="13" t="s">
        <v>145</v>
      </c>
      <c r="H23" s="4"/>
    </row>
    <row r="24" spans="1:8" ht="20" x14ac:dyDescent="0.2">
      <c r="A24" s="13">
        <f t="shared" si="0"/>
        <v>7</v>
      </c>
      <c r="B24" s="13" t="s">
        <v>212</v>
      </c>
      <c r="C24" s="4"/>
      <c r="D24" s="16" t="s">
        <v>213</v>
      </c>
      <c r="E24" s="17">
        <v>1909</v>
      </c>
      <c r="F24" s="13">
        <v>1913</v>
      </c>
      <c r="G24" s="13" t="s">
        <v>211</v>
      </c>
      <c r="H24" s="4"/>
    </row>
    <row r="25" spans="1:8" ht="20" x14ac:dyDescent="0.2">
      <c r="A25" s="13">
        <f t="shared" si="0"/>
        <v>8</v>
      </c>
      <c r="B25" s="13" t="s">
        <v>166</v>
      </c>
      <c r="D25" s="4" t="s">
        <v>167</v>
      </c>
      <c r="E25" s="17">
        <v>1752</v>
      </c>
      <c r="F25" s="13">
        <v>1757</v>
      </c>
      <c r="G25" s="13" t="s">
        <v>168</v>
      </c>
    </row>
    <row r="26" spans="1:8" ht="20" x14ac:dyDescent="0.2">
      <c r="A26" s="13">
        <f>1+A25</f>
        <v>9</v>
      </c>
      <c r="B26" s="13" t="s">
        <v>24</v>
      </c>
      <c r="C26" s="4"/>
      <c r="D26" s="16" t="s">
        <v>111</v>
      </c>
      <c r="E26" s="17">
        <v>1749</v>
      </c>
      <c r="F26" s="17" t="s">
        <v>25</v>
      </c>
      <c r="G26" s="13" t="s">
        <v>26</v>
      </c>
      <c r="H26" s="4"/>
    </row>
    <row r="27" spans="1:8" ht="20" x14ac:dyDescent="0.2">
      <c r="A27" s="13">
        <f>1+A26</f>
        <v>10</v>
      </c>
      <c r="B27" s="13" t="s">
        <v>121</v>
      </c>
      <c r="C27" s="13"/>
      <c r="D27" s="13" t="s">
        <v>119</v>
      </c>
      <c r="E27" s="17">
        <v>1750</v>
      </c>
      <c r="F27" s="13">
        <v>1760</v>
      </c>
      <c r="G27" s="13" t="s">
        <v>120</v>
      </c>
      <c r="H27" s="4"/>
    </row>
    <row r="28" spans="1:8" ht="20" x14ac:dyDescent="0.2">
      <c r="A28" s="13">
        <f>1+A27</f>
        <v>11</v>
      </c>
      <c r="B28" s="13" t="s">
        <v>72</v>
      </c>
      <c r="C28" s="13"/>
      <c r="D28" s="13" t="s">
        <v>113</v>
      </c>
      <c r="E28" s="17"/>
      <c r="F28" s="18">
        <v>1681</v>
      </c>
      <c r="G28" s="13" t="s">
        <v>148</v>
      </c>
      <c r="H28" s="4"/>
    </row>
    <row r="29" spans="1:8" ht="20" x14ac:dyDescent="0.2">
      <c r="A29" s="13">
        <f>1+A28</f>
        <v>12</v>
      </c>
      <c r="B29" s="13" t="s">
        <v>84</v>
      </c>
      <c r="D29" s="4" t="s">
        <v>181</v>
      </c>
      <c r="E29" s="17">
        <v>1670</v>
      </c>
      <c r="F29" s="13">
        <v>1907</v>
      </c>
      <c r="G29" s="13" t="s">
        <v>180</v>
      </c>
      <c r="H29" s="4"/>
    </row>
    <row r="30" spans="1:8" ht="20" x14ac:dyDescent="0.2">
      <c r="A30" s="13">
        <f>1+A29</f>
        <v>13</v>
      </c>
      <c r="B30" s="13" t="s">
        <v>85</v>
      </c>
      <c r="D30" s="4" t="s">
        <v>82</v>
      </c>
      <c r="E30" s="17">
        <v>1913</v>
      </c>
      <c r="G30" s="13" t="s">
        <v>86</v>
      </c>
      <c r="H30" s="4"/>
    </row>
    <row r="31" spans="1:8" ht="20" x14ac:dyDescent="0.2">
      <c r="A31" s="13">
        <f>1+A30</f>
        <v>14</v>
      </c>
      <c r="B31" s="13" t="s">
        <v>81</v>
      </c>
      <c r="D31" s="4" t="s">
        <v>105</v>
      </c>
      <c r="E31" s="17">
        <v>1673</v>
      </c>
      <c r="F31" s="13">
        <v>1677</v>
      </c>
      <c r="G31" s="13" t="s">
        <v>83</v>
      </c>
      <c r="H31" s="4"/>
    </row>
    <row r="32" spans="1:8" ht="20" x14ac:dyDescent="0.2">
      <c r="A32" s="13">
        <f>1+A31</f>
        <v>15</v>
      </c>
      <c r="B32" s="13" t="s">
        <v>90</v>
      </c>
      <c r="D32" s="4" t="s">
        <v>107</v>
      </c>
      <c r="E32" s="17" t="s">
        <v>77</v>
      </c>
      <c r="F32" s="13" t="s">
        <v>89</v>
      </c>
      <c r="G32" s="13"/>
      <c r="H32" s="4"/>
    </row>
    <row r="33" spans="1:8" ht="20" x14ac:dyDescent="0.2">
      <c r="A33" s="13">
        <f>1+A32</f>
        <v>16</v>
      </c>
      <c r="B33" s="13" t="s">
        <v>87</v>
      </c>
      <c r="D33" s="4" t="s">
        <v>106</v>
      </c>
      <c r="E33" s="17">
        <v>1780</v>
      </c>
      <c r="G33" s="13" t="s">
        <v>88</v>
      </c>
      <c r="H33" s="4"/>
    </row>
    <row r="34" spans="1:8" ht="20" x14ac:dyDescent="0.2">
      <c r="A34" s="13">
        <f>1+A33</f>
        <v>17</v>
      </c>
      <c r="B34" s="13" t="s">
        <v>98</v>
      </c>
      <c r="D34" s="4" t="s">
        <v>99</v>
      </c>
      <c r="E34" s="17">
        <v>1915</v>
      </c>
      <c r="F34" s="4">
        <v>1915</v>
      </c>
      <c r="G34" s="13" t="s">
        <v>100</v>
      </c>
      <c r="H34" s="4"/>
    </row>
    <row r="35" spans="1:8" ht="20" x14ac:dyDescent="0.2">
      <c r="A35" s="13">
        <f>1+A34</f>
        <v>18</v>
      </c>
      <c r="B35" s="13" t="s">
        <v>79</v>
      </c>
      <c r="D35" s="13" t="s">
        <v>93</v>
      </c>
      <c r="E35" s="17">
        <v>1872</v>
      </c>
      <c r="F35" s="17">
        <v>1874</v>
      </c>
      <c r="G35" s="13" t="s">
        <v>80</v>
      </c>
      <c r="H35" s="4"/>
    </row>
    <row r="36" spans="1:8" ht="20" x14ac:dyDescent="0.2">
      <c r="A36" s="13">
        <f>1+A35</f>
        <v>19</v>
      </c>
      <c r="B36" s="13" t="s">
        <v>92</v>
      </c>
      <c r="D36" s="4" t="s">
        <v>108</v>
      </c>
      <c r="E36" s="17">
        <v>1893</v>
      </c>
      <c r="F36" s="4">
        <v>1894</v>
      </c>
      <c r="G36" s="13" t="s">
        <v>94</v>
      </c>
      <c r="H36" s="4"/>
    </row>
    <row r="37" spans="1:8" ht="20" x14ac:dyDescent="0.2">
      <c r="A37" s="13">
        <f>1+A36</f>
        <v>20</v>
      </c>
      <c r="B37" s="13" t="s">
        <v>97</v>
      </c>
      <c r="D37" s="4" t="s">
        <v>95</v>
      </c>
      <c r="E37" s="17"/>
      <c r="F37" s="4">
        <v>1768</v>
      </c>
      <c r="G37" s="13" t="s">
        <v>96</v>
      </c>
      <c r="H37" s="4"/>
    </row>
    <row r="38" spans="1:8" ht="20" x14ac:dyDescent="0.2">
      <c r="A38" s="13">
        <f>1+A37</f>
        <v>21</v>
      </c>
      <c r="B38" s="13" t="s">
        <v>102</v>
      </c>
      <c r="D38" s="4" t="s">
        <v>103</v>
      </c>
      <c r="E38" s="17">
        <v>1893</v>
      </c>
      <c r="F38" s="4">
        <v>1898</v>
      </c>
      <c r="G38" s="13" t="s">
        <v>101</v>
      </c>
      <c r="H38" s="4"/>
    </row>
    <row r="39" spans="1:8" ht="20" x14ac:dyDescent="0.2">
      <c r="A39" s="13">
        <f>1+A38</f>
        <v>22</v>
      </c>
      <c r="B39" s="13" t="s">
        <v>91</v>
      </c>
      <c r="D39" s="4" t="s">
        <v>104</v>
      </c>
      <c r="E39" s="17">
        <v>1872</v>
      </c>
      <c r="F39" s="4">
        <v>1875</v>
      </c>
      <c r="G39" s="13" t="s">
        <v>78</v>
      </c>
      <c r="H39" s="4"/>
    </row>
    <row r="40" spans="1:8" ht="20" x14ac:dyDescent="0.2">
      <c r="A40" s="13">
        <f>1+A39</f>
        <v>23</v>
      </c>
      <c r="B40" s="13" t="s">
        <v>75</v>
      </c>
      <c r="D40" s="4" t="s">
        <v>176</v>
      </c>
      <c r="E40" s="17">
        <v>1682</v>
      </c>
      <c r="F40" s="13">
        <v>1695</v>
      </c>
      <c r="G40" s="13" t="s">
        <v>76</v>
      </c>
    </row>
    <row r="41" spans="1:8" ht="20" x14ac:dyDescent="0.2">
      <c r="A41" s="13">
        <f>1+A40</f>
        <v>24</v>
      </c>
      <c r="B41" s="13" t="s">
        <v>30</v>
      </c>
      <c r="C41" s="13"/>
      <c r="D41" s="13" t="s">
        <v>115</v>
      </c>
      <c r="E41" s="13">
        <v>1619</v>
      </c>
      <c r="F41" s="4">
        <v>1640</v>
      </c>
      <c r="G41" s="4" t="s">
        <v>114</v>
      </c>
      <c r="H41" s="4"/>
    </row>
    <row r="42" spans="1:8" ht="20" x14ac:dyDescent="0.2">
      <c r="A42" s="13">
        <f>1+A41</f>
        <v>25</v>
      </c>
      <c r="B42" s="13" t="s">
        <v>48</v>
      </c>
      <c r="D42" s="4" t="s">
        <v>147</v>
      </c>
      <c r="E42" s="27" t="s">
        <v>47</v>
      </c>
      <c r="F42" s="13">
        <v>1795</v>
      </c>
      <c r="G42" s="13" t="s">
        <v>210</v>
      </c>
      <c r="H42" s="4"/>
    </row>
    <row r="43" spans="1:8" ht="20" x14ac:dyDescent="0.2">
      <c r="A43" s="13">
        <f>1+A42</f>
        <v>26</v>
      </c>
      <c r="B43" s="13" t="s">
        <v>46</v>
      </c>
      <c r="C43" s="13"/>
      <c r="D43" s="13" t="s">
        <v>146</v>
      </c>
      <c r="E43" s="17">
        <v>1795</v>
      </c>
      <c r="F43" s="13">
        <v>1901</v>
      </c>
      <c r="G43" s="13" t="s">
        <v>149</v>
      </c>
      <c r="H43" s="4"/>
    </row>
    <row r="44" spans="1:8" ht="20" x14ac:dyDescent="0.2">
      <c r="A44" s="13">
        <f>1+A43</f>
        <v>27</v>
      </c>
      <c r="B44" s="13" t="s">
        <v>29</v>
      </c>
      <c r="C44" s="13"/>
      <c r="D44" s="13" t="s">
        <v>126</v>
      </c>
      <c r="E44" s="17">
        <v>1750</v>
      </c>
      <c r="F44" s="17"/>
      <c r="G44" s="13" t="s">
        <v>127</v>
      </c>
    </row>
    <row r="45" spans="1:8" ht="20" x14ac:dyDescent="0.2">
      <c r="A45" s="13">
        <f>1+A44</f>
        <v>28</v>
      </c>
      <c r="B45" s="13" t="s">
        <v>61</v>
      </c>
      <c r="D45" s="4" t="s">
        <v>60</v>
      </c>
      <c r="E45" s="17">
        <v>1739</v>
      </c>
      <c r="F45" s="13">
        <v>1745</v>
      </c>
      <c r="G45" s="13" t="s">
        <v>59</v>
      </c>
    </row>
    <row r="46" spans="1:8" ht="20" x14ac:dyDescent="0.2">
      <c r="A46" s="13">
        <f>1+A45</f>
        <v>29</v>
      </c>
      <c r="B46" s="4" t="s">
        <v>117</v>
      </c>
      <c r="C46" s="13"/>
      <c r="D46" s="13" t="s">
        <v>116</v>
      </c>
      <c r="E46" s="17">
        <v>1733</v>
      </c>
      <c r="F46" s="17">
        <v>1745</v>
      </c>
      <c r="G46" s="13" t="s">
        <v>118</v>
      </c>
      <c r="H46" s="4"/>
    </row>
    <row r="47" spans="1:8" ht="20" x14ac:dyDescent="0.2">
      <c r="A47" s="13">
        <f>1+A46</f>
        <v>30</v>
      </c>
      <c r="B47" s="13" t="s">
        <v>36</v>
      </c>
      <c r="C47" s="13"/>
      <c r="D47" s="13" t="s">
        <v>141</v>
      </c>
      <c r="E47" s="17">
        <v>1593</v>
      </c>
      <c r="F47" s="13">
        <v>1604</v>
      </c>
      <c r="G47" s="13" t="s">
        <v>140</v>
      </c>
    </row>
    <row r="48" spans="1:8" ht="20" x14ac:dyDescent="0.2">
      <c r="A48" s="13">
        <f>1+A47</f>
        <v>31</v>
      </c>
      <c r="B48" s="13" t="s">
        <v>164</v>
      </c>
      <c r="D48" s="4" t="s">
        <v>162</v>
      </c>
      <c r="E48" s="4"/>
      <c r="F48" s="13">
        <v>1897</v>
      </c>
      <c r="G48" s="13" t="s">
        <v>163</v>
      </c>
    </row>
    <row r="49" spans="1:8" ht="20" x14ac:dyDescent="0.2">
      <c r="A49" s="13">
        <f>1+A48</f>
        <v>32</v>
      </c>
      <c r="B49" s="13" t="s">
        <v>170</v>
      </c>
      <c r="D49" s="4" t="s">
        <v>199</v>
      </c>
      <c r="E49" s="17">
        <v>1918</v>
      </c>
      <c r="F49" s="13">
        <v>1924</v>
      </c>
      <c r="G49" s="13" t="s">
        <v>171</v>
      </c>
    </row>
    <row r="50" spans="1:8" ht="20" x14ac:dyDescent="0.2">
      <c r="A50" s="13">
        <f>1+A49</f>
        <v>33</v>
      </c>
      <c r="B50" s="13" t="s">
        <v>53</v>
      </c>
      <c r="D50" s="4" t="s">
        <v>54</v>
      </c>
      <c r="E50" s="17">
        <v>1910</v>
      </c>
      <c r="F50" s="13">
        <v>1911</v>
      </c>
      <c r="G50" s="13" t="s">
        <v>55</v>
      </c>
    </row>
    <row r="51" spans="1:8" ht="20" x14ac:dyDescent="0.2">
      <c r="A51" s="13">
        <f>1+A50</f>
        <v>34</v>
      </c>
      <c r="B51" s="13" t="s">
        <v>193</v>
      </c>
      <c r="C51" s="13"/>
      <c r="D51" s="13" t="s">
        <v>112</v>
      </c>
      <c r="E51" s="17">
        <v>1843</v>
      </c>
      <c r="F51" s="4">
        <v>1893</v>
      </c>
      <c r="G51" s="13" t="s">
        <v>194</v>
      </c>
    </row>
    <row r="52" spans="1:8" ht="20" x14ac:dyDescent="0.2">
      <c r="A52" s="13">
        <f>1+A51</f>
        <v>35</v>
      </c>
      <c r="B52" s="13" t="s">
        <v>68</v>
      </c>
      <c r="D52" s="4" t="s">
        <v>169</v>
      </c>
      <c r="E52" s="17">
        <v>1889</v>
      </c>
      <c r="F52" s="13">
        <v>1892</v>
      </c>
      <c r="G52" s="4" t="s">
        <v>172</v>
      </c>
    </row>
    <row r="53" spans="1:8" ht="20" x14ac:dyDescent="0.2">
      <c r="A53" s="13">
        <f>1+A52</f>
        <v>36</v>
      </c>
      <c r="B53" s="13" t="s">
        <v>225</v>
      </c>
      <c r="D53" s="4" t="s">
        <v>151</v>
      </c>
      <c r="E53" s="17">
        <v>1893</v>
      </c>
      <c r="F53" s="13">
        <v>1905</v>
      </c>
      <c r="G53" s="13" t="s">
        <v>152</v>
      </c>
    </row>
    <row r="54" spans="1:8" ht="20" x14ac:dyDescent="0.2">
      <c r="A54" s="13"/>
    </row>
    <row r="55" spans="1:8" ht="20" x14ac:dyDescent="0.2">
      <c r="A55" s="13"/>
      <c r="B55" s="4" t="s">
        <v>202</v>
      </c>
      <c r="D55" s="4"/>
      <c r="E55" s="17"/>
      <c r="F55" s="13"/>
      <c r="G55" s="13"/>
    </row>
    <row r="56" spans="1:8" ht="20" x14ac:dyDescent="0.2">
      <c r="A56" s="13">
        <f>1+A53</f>
        <v>37</v>
      </c>
      <c r="B56" s="13" t="s">
        <v>49</v>
      </c>
      <c r="D56" s="13" t="s">
        <v>150</v>
      </c>
      <c r="E56" s="17">
        <v>1803</v>
      </c>
      <c r="F56" s="13">
        <v>1815</v>
      </c>
      <c r="G56" s="13" t="s">
        <v>31</v>
      </c>
    </row>
    <row r="57" spans="1:8" ht="20" x14ac:dyDescent="0.2">
      <c r="A57" s="13">
        <f>1+A56</f>
        <v>38</v>
      </c>
      <c r="B57" s="13" t="s">
        <v>133</v>
      </c>
      <c r="C57" s="13"/>
      <c r="D57" s="13" t="s">
        <v>135</v>
      </c>
      <c r="E57" s="17">
        <v>1817</v>
      </c>
      <c r="F57" s="13">
        <v>1829</v>
      </c>
      <c r="G57" s="13" t="s">
        <v>134</v>
      </c>
      <c r="H57" s="4"/>
    </row>
    <row r="58" spans="1:8" ht="20" x14ac:dyDescent="0.2">
      <c r="A58" s="13">
        <f>1+A57</f>
        <v>39</v>
      </c>
      <c r="B58" s="13" t="s">
        <v>132</v>
      </c>
      <c r="C58" s="13"/>
      <c r="D58" s="13" t="s">
        <v>32</v>
      </c>
      <c r="E58" s="17"/>
      <c r="F58" s="13">
        <v>1836</v>
      </c>
      <c r="G58" s="13" t="s">
        <v>139</v>
      </c>
    </row>
    <row r="59" spans="1:8" ht="20" x14ac:dyDescent="0.2">
      <c r="A59" s="13">
        <f>1+A58</f>
        <v>40</v>
      </c>
      <c r="B59" s="4" t="s">
        <v>137</v>
      </c>
      <c r="D59" s="4" t="s">
        <v>136</v>
      </c>
      <c r="E59" s="17">
        <v>1857</v>
      </c>
      <c r="F59" s="4">
        <v>1861</v>
      </c>
      <c r="G59" s="4" t="s">
        <v>138</v>
      </c>
    </row>
    <row r="60" spans="1:8" ht="20" x14ac:dyDescent="0.2">
      <c r="A60" s="13">
        <f>1+A59</f>
        <v>41</v>
      </c>
      <c r="B60" s="13" t="s">
        <v>39</v>
      </c>
      <c r="C60" s="13"/>
      <c r="D60" s="13" t="s">
        <v>37</v>
      </c>
      <c r="E60" s="17">
        <v>1637</v>
      </c>
      <c r="F60" s="13">
        <v>1642</v>
      </c>
      <c r="G60" s="13" t="s">
        <v>40</v>
      </c>
      <c r="H60" s="4"/>
    </row>
    <row r="61" spans="1:8" ht="20" x14ac:dyDescent="0.2">
      <c r="A61" s="13">
        <f>1+A60</f>
        <v>42</v>
      </c>
      <c r="B61" s="13" t="s">
        <v>38</v>
      </c>
      <c r="C61" s="13"/>
      <c r="D61" s="13" t="s">
        <v>142</v>
      </c>
      <c r="E61" s="17">
        <v>1637</v>
      </c>
      <c r="F61" s="13">
        <v>1651</v>
      </c>
      <c r="G61" s="13" t="s">
        <v>209</v>
      </c>
      <c r="H61" s="4"/>
    </row>
    <row r="62" spans="1:8" ht="20" x14ac:dyDescent="0.2">
      <c r="A62" s="13">
        <f>1+A61</f>
        <v>43</v>
      </c>
      <c r="B62" s="13" t="s">
        <v>41</v>
      </c>
      <c r="D62" s="13" t="s">
        <v>37</v>
      </c>
      <c r="E62" s="13">
        <v>1857</v>
      </c>
      <c r="F62" s="13">
        <v>1861</v>
      </c>
      <c r="G62" s="13" t="s">
        <v>42</v>
      </c>
      <c r="H62" s="4"/>
    </row>
    <row r="63" spans="1:8" ht="20" x14ac:dyDescent="0.2">
      <c r="B63" s="13"/>
      <c r="D63" s="4"/>
      <c r="E63" s="17"/>
      <c r="F63" s="13"/>
      <c r="G63" s="13"/>
    </row>
    <row r="64" spans="1:8" ht="20" x14ac:dyDescent="0.2">
      <c r="A64" s="13"/>
      <c r="B64" s="4" t="s">
        <v>203</v>
      </c>
      <c r="D64" s="4"/>
      <c r="E64" s="17"/>
      <c r="F64" s="13"/>
      <c r="G64" s="13"/>
    </row>
    <row r="65" spans="1:8" ht="20" x14ac:dyDescent="0.2">
      <c r="A65" s="13">
        <f>1+A62</f>
        <v>44</v>
      </c>
      <c r="B65" s="13" t="s">
        <v>183</v>
      </c>
      <c r="C65" s="13"/>
      <c r="D65" s="13" t="s">
        <v>131</v>
      </c>
      <c r="E65" s="17">
        <v>1606</v>
      </c>
      <c r="F65" s="17">
        <v>1624</v>
      </c>
      <c r="G65" s="13" t="s">
        <v>130</v>
      </c>
    </row>
    <row r="66" spans="1:8" ht="20" x14ac:dyDescent="0.2">
      <c r="A66" s="13">
        <f>1+A65</f>
        <v>45</v>
      </c>
      <c r="B66" s="13" t="s">
        <v>184</v>
      </c>
      <c r="D66" s="4" t="s">
        <v>186</v>
      </c>
      <c r="E66" s="17">
        <v>1606</v>
      </c>
      <c r="G66" s="4" t="s">
        <v>191</v>
      </c>
    </row>
    <row r="68" spans="1:8" ht="20" x14ac:dyDescent="0.2">
      <c r="A68" s="13"/>
      <c r="B68" s="4" t="s">
        <v>204</v>
      </c>
      <c r="D68" s="4"/>
      <c r="E68" s="17"/>
      <c r="F68" s="13"/>
      <c r="G68" s="13"/>
    </row>
    <row r="69" spans="1:8" ht="20" x14ac:dyDescent="0.2">
      <c r="A69" s="13">
        <f>1+A66</f>
        <v>46</v>
      </c>
      <c r="B69" s="13" t="s">
        <v>58</v>
      </c>
      <c r="D69" s="4" t="s">
        <v>56</v>
      </c>
      <c r="E69" s="17"/>
      <c r="F69" s="17" t="s">
        <v>57</v>
      </c>
      <c r="G69" s="13" t="s">
        <v>214</v>
      </c>
    </row>
    <row r="71" spans="1:8" ht="20" x14ac:dyDescent="0.2">
      <c r="A71" s="13"/>
      <c r="B71" s="4" t="s">
        <v>205</v>
      </c>
    </row>
    <row r="72" spans="1:8" ht="20" x14ac:dyDescent="0.2">
      <c r="A72" s="13">
        <f>1+A69</f>
        <v>47</v>
      </c>
      <c r="B72" s="13" t="s">
        <v>65</v>
      </c>
      <c r="D72" s="4" t="s">
        <v>175</v>
      </c>
      <c r="E72" s="17">
        <v>1760</v>
      </c>
      <c r="F72" s="13"/>
      <c r="G72" s="13" t="s">
        <v>64</v>
      </c>
      <c r="H72" s="4"/>
    </row>
    <row r="74" spans="1:8" ht="20" x14ac:dyDescent="0.2">
      <c r="B74" s="4" t="s">
        <v>206</v>
      </c>
    </row>
    <row r="75" spans="1:8" ht="20" x14ac:dyDescent="0.2">
      <c r="A75" s="13">
        <f>1+A72</f>
        <v>48</v>
      </c>
      <c r="B75" s="13" t="s">
        <v>215</v>
      </c>
      <c r="D75" s="4" t="s">
        <v>207</v>
      </c>
      <c r="E75" s="17">
        <v>2003</v>
      </c>
      <c r="F75" s="13">
        <v>2004</v>
      </c>
      <c r="G75" s="13" t="s">
        <v>216</v>
      </c>
    </row>
    <row r="76" spans="1:8" ht="20" x14ac:dyDescent="0.2">
      <c r="A76" s="13">
        <f>1+A75</f>
        <v>49</v>
      </c>
      <c r="B76" s="13" t="s">
        <v>160</v>
      </c>
      <c r="D76" s="28" t="s">
        <v>197</v>
      </c>
      <c r="E76" s="17">
        <v>2002</v>
      </c>
      <c r="F76" s="13">
        <v>2005</v>
      </c>
      <c r="G76" s="13" t="s">
        <v>217</v>
      </c>
    </row>
    <row r="78" spans="1:8" ht="20" x14ac:dyDescent="0.2">
      <c r="B78" s="4" t="s">
        <v>208</v>
      </c>
      <c r="D78" s="4"/>
      <c r="E78" s="17"/>
      <c r="F78" s="13"/>
      <c r="G78" s="13"/>
    </row>
    <row r="79" spans="1:8" ht="20" x14ac:dyDescent="0.2">
      <c r="A79" s="13">
        <f>1+A76</f>
        <v>50</v>
      </c>
      <c r="B79" s="13" t="s">
        <v>154</v>
      </c>
      <c r="D79" s="4" t="s">
        <v>156</v>
      </c>
      <c r="E79" s="17">
        <v>1699</v>
      </c>
      <c r="F79" s="13">
        <v>1738</v>
      </c>
      <c r="G79" s="13" t="s">
        <v>155</v>
      </c>
    </row>
    <row r="80" spans="1:8" ht="20" x14ac:dyDescent="0.2">
      <c r="A80" s="13">
        <f>1+A79</f>
        <v>51</v>
      </c>
      <c r="B80" s="13" t="s">
        <v>157</v>
      </c>
      <c r="D80" s="4" t="s">
        <v>159</v>
      </c>
      <c r="E80" s="17">
        <v>2007</v>
      </c>
      <c r="F80" s="13">
        <v>2008</v>
      </c>
      <c r="G80" s="13" t="s">
        <v>158</v>
      </c>
    </row>
    <row r="81" spans="1:8" ht="20" x14ac:dyDescent="0.2">
      <c r="A81" s="13">
        <f>1+A80</f>
        <v>52</v>
      </c>
      <c r="B81" s="13" t="s">
        <v>67</v>
      </c>
      <c r="D81" s="4" t="s">
        <v>161</v>
      </c>
      <c r="E81" s="17">
        <v>1847</v>
      </c>
      <c r="F81" s="13">
        <v>1892</v>
      </c>
      <c r="G81" s="13" t="s">
        <v>218</v>
      </c>
    </row>
    <row r="84" spans="1:8" ht="20" x14ac:dyDescent="0.2">
      <c r="A84" s="13">
        <f>1+A81</f>
        <v>53</v>
      </c>
      <c r="B84" s="13" t="s">
        <v>66</v>
      </c>
      <c r="D84" s="4" t="s">
        <v>195</v>
      </c>
      <c r="E84" s="17">
        <v>1906</v>
      </c>
      <c r="F84" s="13">
        <v>1914</v>
      </c>
      <c r="G84" s="13" t="s">
        <v>153</v>
      </c>
    </row>
    <row r="85" spans="1:8" ht="20" x14ac:dyDescent="0.2">
      <c r="A85" s="13">
        <f t="shared" ref="A85:A88" si="1">1+A84</f>
        <v>54</v>
      </c>
      <c r="B85" s="13" t="s">
        <v>198</v>
      </c>
      <c r="D85" s="4" t="s">
        <v>174</v>
      </c>
      <c r="E85" s="17">
        <v>1870</v>
      </c>
      <c r="F85" s="13"/>
      <c r="G85" s="13" t="s">
        <v>63</v>
      </c>
    </row>
    <row r="86" spans="1:8" ht="20" x14ac:dyDescent="0.2">
      <c r="A86" s="13">
        <f t="shared" si="1"/>
        <v>55</v>
      </c>
      <c r="B86" s="13" t="s">
        <v>128</v>
      </c>
      <c r="C86" s="13"/>
      <c r="D86" s="13" t="s">
        <v>196</v>
      </c>
      <c r="E86" s="17">
        <v>1995</v>
      </c>
      <c r="F86" s="17">
        <v>1999</v>
      </c>
      <c r="G86" s="13" t="s">
        <v>129</v>
      </c>
      <c r="H86" s="4"/>
    </row>
    <row r="87" spans="1:8" ht="20" x14ac:dyDescent="0.2">
      <c r="A87" s="13">
        <f t="shared" si="1"/>
        <v>56</v>
      </c>
      <c r="B87" s="13" t="s">
        <v>219</v>
      </c>
      <c r="D87" s="4" t="s">
        <v>220</v>
      </c>
      <c r="E87" s="17">
        <v>1934</v>
      </c>
      <c r="F87" s="13">
        <v>2005</v>
      </c>
      <c r="G87" s="13" t="s">
        <v>62</v>
      </c>
    </row>
    <row r="88" spans="1:8" ht="20" x14ac:dyDescent="0.2">
      <c r="A88" s="13">
        <f t="shared" si="1"/>
        <v>57</v>
      </c>
      <c r="B88" s="13" t="s">
        <v>221</v>
      </c>
      <c r="D88" s="4" t="s">
        <v>173</v>
      </c>
      <c r="E88" s="17" t="s">
        <v>73</v>
      </c>
      <c r="F88" s="13" t="s">
        <v>74</v>
      </c>
      <c r="G88" s="7" t="s">
        <v>222</v>
      </c>
    </row>
    <row r="89" spans="1:8" ht="20" x14ac:dyDescent="0.2">
      <c r="D89" s="4" t="s">
        <v>224</v>
      </c>
      <c r="G89" s="7" t="s">
        <v>223</v>
      </c>
    </row>
    <row r="94" spans="1:8" ht="20" x14ac:dyDescent="0.2">
      <c r="A94" s="13"/>
    </row>
    <row r="97" spans="1:8" ht="20" x14ac:dyDescent="0.2">
      <c r="D97" s="4"/>
    </row>
    <row r="98" spans="1:8" ht="20" x14ac:dyDescent="0.2">
      <c r="H98" s="4"/>
    </row>
    <row r="105" spans="1:8" ht="20" x14ac:dyDescent="0.2">
      <c r="H105" s="4"/>
    </row>
    <row r="106" spans="1:8" ht="20" x14ac:dyDescent="0.2">
      <c r="A106" s="13"/>
      <c r="H106" s="4"/>
    </row>
    <row r="107" spans="1:8" ht="20" x14ac:dyDescent="0.2">
      <c r="A107" s="13"/>
    </row>
    <row r="110" spans="1:8" ht="20" x14ac:dyDescent="0.2">
      <c r="B110" s="13"/>
      <c r="E110" s="17"/>
      <c r="G110" s="13"/>
      <c r="H110" s="4"/>
    </row>
    <row r="111" spans="1:8" ht="20" x14ac:dyDescent="0.2">
      <c r="A111" s="4"/>
      <c r="B111" s="13" t="s">
        <v>10</v>
      </c>
      <c r="C111" s="13"/>
      <c r="F111" s="13"/>
      <c r="G111" s="13" t="s">
        <v>17</v>
      </c>
      <c r="H111" s="4"/>
    </row>
    <row r="112" spans="1:8" ht="20" x14ac:dyDescent="0.2">
      <c r="A112" s="4"/>
      <c r="B112" s="13" t="s">
        <v>15</v>
      </c>
      <c r="C112" s="13"/>
      <c r="D112" s="17"/>
      <c r="E112" s="15"/>
      <c r="F112" s="13"/>
      <c r="G112" s="13" t="s">
        <v>19</v>
      </c>
      <c r="H112" s="4"/>
    </row>
    <row r="113" spans="1:8" ht="20" x14ac:dyDescent="0.2">
      <c r="A113" s="4"/>
      <c r="B113" s="13" t="s">
        <v>14</v>
      </c>
      <c r="C113" s="17"/>
      <c r="D113" s="13"/>
      <c r="E113" s="15"/>
      <c r="F113" s="13"/>
      <c r="G113" s="13" t="s">
        <v>18</v>
      </c>
      <c r="H113" s="4"/>
    </row>
    <row r="114" spans="1:8" ht="20" x14ac:dyDescent="0.2">
      <c r="A114" s="4"/>
      <c r="B114" s="13" t="s">
        <v>16</v>
      </c>
      <c r="C114" s="17"/>
      <c r="D114" s="13"/>
      <c r="E114" s="15"/>
      <c r="F114" s="13">
        <f>SUM(A111:A114)+SUM(F111:F113)</f>
        <v>0</v>
      </c>
      <c r="G114" s="13" t="s">
        <v>3</v>
      </c>
      <c r="H114" s="4"/>
    </row>
    <row r="115" spans="1:8" ht="20" x14ac:dyDescent="0.2">
      <c r="A115" s="4"/>
      <c r="B115" s="13"/>
      <c r="C115" s="17"/>
      <c r="D115" s="13"/>
      <c r="E115" s="15"/>
      <c r="F115" s="13"/>
      <c r="G115" s="13"/>
      <c r="H115" s="4"/>
    </row>
    <row r="116" spans="1:8" ht="20" x14ac:dyDescent="0.2">
      <c r="A116" s="4"/>
      <c r="B116" s="13"/>
      <c r="D116" s="17" t="s">
        <v>11</v>
      </c>
      <c r="E116" s="13">
        <v>0</v>
      </c>
      <c r="F116" s="13" t="s">
        <v>12</v>
      </c>
      <c r="G116" s="13"/>
      <c r="H116" s="4"/>
    </row>
    <row r="117" spans="1:8" ht="20" x14ac:dyDescent="0.2">
      <c r="A117" s="13"/>
      <c r="B117" s="13"/>
      <c r="C117" s="17"/>
      <c r="D117" s="19"/>
      <c r="E117" s="7"/>
      <c r="F117" s="17"/>
      <c r="G117" s="13"/>
      <c r="H117" s="4"/>
    </row>
    <row r="118" spans="1:8" ht="20" x14ac:dyDescent="0.2">
      <c r="A118" s="4"/>
      <c r="B118" s="20"/>
      <c r="C118" s="21"/>
      <c r="D118" s="22" t="str">
        <f>+B1</f>
        <v>Community Area Copenhagen, Denmark</v>
      </c>
      <c r="E118" s="23" t="s">
        <v>13</v>
      </c>
      <c r="F118" s="21"/>
      <c r="G118" s="4"/>
      <c r="H118" s="20"/>
    </row>
    <row r="119" spans="1:8" ht="20" x14ac:dyDescent="0.2">
      <c r="A119" s="5"/>
      <c r="B119" s="5"/>
      <c r="C119" s="5"/>
      <c r="D119" s="10"/>
      <c r="E119" s="5"/>
      <c r="F119" s="5"/>
      <c r="G119" s="5"/>
      <c r="H119" s="5"/>
    </row>
    <row r="120" spans="1:8" ht="20" x14ac:dyDescent="0.2">
      <c r="A120" s="5"/>
      <c r="B120" s="5"/>
      <c r="C120" s="5"/>
      <c r="D120" s="5"/>
      <c r="E120" s="24" t="s">
        <v>4</v>
      </c>
      <c r="F120" s="5"/>
      <c r="G120" s="5"/>
      <c r="H120" s="5"/>
    </row>
    <row r="121" spans="1:8" ht="20" x14ac:dyDescent="0.2">
      <c r="A121" s="5"/>
      <c r="B121" s="25" t="s">
        <v>5</v>
      </c>
      <c r="C121" s="5"/>
      <c r="D121" s="25" t="s">
        <v>6</v>
      </c>
      <c r="E121" s="25" t="s">
        <v>7</v>
      </c>
      <c r="F121" s="25" t="s">
        <v>8</v>
      </c>
      <c r="G121" s="25" t="s">
        <v>9</v>
      </c>
      <c r="H121" s="5"/>
    </row>
    <row r="122" spans="1:8" ht="20" x14ac:dyDescent="0.2">
      <c r="A122" s="5"/>
      <c r="B122" s="5"/>
      <c r="C122" s="5"/>
      <c r="D122" s="5"/>
      <c r="E122" s="5"/>
      <c r="F122" s="5"/>
      <c r="G122" s="5"/>
      <c r="H122" s="5"/>
    </row>
    <row r="123" spans="1:8" ht="20" x14ac:dyDescent="0.2">
      <c r="A123" s="17">
        <v>1</v>
      </c>
      <c r="B123" s="13" t="s">
        <v>22</v>
      </c>
      <c r="C123" s="13"/>
      <c r="D123" s="7" t="s">
        <v>23</v>
      </c>
      <c r="E123" s="17">
        <v>2001</v>
      </c>
      <c r="F123" s="13">
        <v>2005</v>
      </c>
      <c r="G123" s="13" t="s">
        <v>21</v>
      </c>
      <c r="H123" s="4"/>
    </row>
    <row r="124" spans="1:8" ht="20" x14ac:dyDescent="0.2">
      <c r="A124" s="13">
        <f t="shared" ref="A124:A126" si="2">1+A123</f>
        <v>2</v>
      </c>
      <c r="B124" s="13"/>
      <c r="C124" s="13"/>
      <c r="D124" s="13"/>
      <c r="E124" s="17"/>
      <c r="F124" s="17"/>
      <c r="G124" s="13"/>
      <c r="H124" s="4"/>
    </row>
    <row r="125" spans="1:8" ht="20" x14ac:dyDescent="0.2">
      <c r="A125" s="13">
        <f t="shared" si="2"/>
        <v>3</v>
      </c>
      <c r="B125" s="13"/>
      <c r="C125" s="13"/>
      <c r="D125" s="13"/>
      <c r="E125" s="17"/>
      <c r="F125" s="17"/>
      <c r="G125" s="13"/>
      <c r="H125" s="4"/>
    </row>
    <row r="126" spans="1:8" ht="20" x14ac:dyDescent="0.2">
      <c r="A126" s="13">
        <f t="shared" si="2"/>
        <v>4</v>
      </c>
      <c r="B126" s="13"/>
      <c r="C126" s="13"/>
      <c r="D126" s="13"/>
      <c r="E126" s="17"/>
      <c r="F126" s="17"/>
      <c r="G126" s="13"/>
      <c r="H126" s="4"/>
    </row>
  </sheetData>
  <pageMargins left="0.2" right="0" top="0.5" bottom="0.25" header="0.3" footer="0.3"/>
  <pageSetup scale="50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2023-08-22T18:11:06Z</cp:lastPrinted>
  <dcterms:created xsi:type="dcterms:W3CDTF">2023-06-24T18:23:56Z</dcterms:created>
  <dcterms:modified xsi:type="dcterms:W3CDTF">2023-08-22T19:58:39Z</dcterms:modified>
</cp:coreProperties>
</file>